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工资" sheetId="1" r:id="rId1"/>
    <sheet name="凭证" sheetId="2" r:id="rId2"/>
  </sheets>
  <externalReferences>
    <externalReference r:id="rId5"/>
  </externalReferences>
  <definedNames>
    <definedName name="_xlnm.Print_Area" localSheetId="1">'凭证'!$A$1:$H$18</definedName>
  </definedNames>
  <calcPr fullCalcOnLoad="1"/>
</workbook>
</file>

<file path=xl/sharedStrings.xml><?xml version="1.0" encoding="utf-8"?>
<sst xmlns="http://schemas.openxmlformats.org/spreadsheetml/2006/main" count="55" uniqueCount="38">
  <si>
    <t>部门</t>
  </si>
  <si>
    <t>姓名</t>
  </si>
  <si>
    <t>餐补</t>
  </si>
  <si>
    <t>社会保险</t>
  </si>
  <si>
    <t>公积金</t>
  </si>
  <si>
    <t>佣金</t>
  </si>
  <si>
    <t>税金</t>
  </si>
  <si>
    <t>实发工资</t>
  </si>
  <si>
    <t>青岛分公司</t>
  </si>
  <si>
    <t>基本薪金</t>
  </si>
  <si>
    <t>出勤天数</t>
  </si>
  <si>
    <t>核算天数</t>
  </si>
  <si>
    <t>餐补天数</t>
  </si>
  <si>
    <t>本月实际薪金</t>
  </si>
  <si>
    <t>差补</t>
  </si>
  <si>
    <t>应付工资总额</t>
  </si>
  <si>
    <r>
      <t>第6页共</t>
    </r>
    <r>
      <rPr>
        <sz val="12"/>
        <rFont val="宋体"/>
        <family val="0"/>
      </rPr>
      <t>10</t>
    </r>
    <r>
      <rPr>
        <sz val="12"/>
        <rFont val="宋体"/>
        <family val="0"/>
      </rPr>
      <t>页</t>
    </r>
  </si>
  <si>
    <t>合计</t>
  </si>
  <si>
    <t>2211.01-应付职工薪酬 -工资</t>
  </si>
  <si>
    <t>1001-现金</t>
  </si>
  <si>
    <t>2241.02-其他应付款-员 工社会保险费</t>
  </si>
  <si>
    <t>代扣住房公积金个人承担部分</t>
  </si>
  <si>
    <t>2241.09-其他应付款-员 工公积金</t>
  </si>
  <si>
    <t>代扣个人所得税</t>
  </si>
  <si>
    <t>2221.05-应交税费-个人 所得税</t>
  </si>
  <si>
    <t>现金支付</t>
  </si>
  <si>
    <t>代扣社会保险个人承担部分</t>
  </si>
  <si>
    <t>支付青岛分公司2014年03月工资</t>
  </si>
  <si>
    <t>日期：2014-04-20</t>
  </si>
  <si>
    <t xml:space="preserve">       记账凭证</t>
  </si>
  <si>
    <t xml:space="preserve">     编号：记22  页号：1/1</t>
  </si>
  <si>
    <t xml:space="preserve">         肆万陆仟叁佰肆拾元整</t>
  </si>
  <si>
    <t>****公司工资明细表</t>
  </si>
  <si>
    <r>
      <t>2015</t>
    </r>
    <r>
      <rPr>
        <sz val="12"/>
        <rFont val="宋体"/>
        <family val="0"/>
      </rPr>
      <t>-</t>
    </r>
    <r>
      <rPr>
        <sz val="12"/>
        <rFont val="宋体"/>
        <family val="0"/>
      </rPr>
      <t>03</t>
    </r>
  </si>
  <si>
    <t>张三</t>
  </si>
  <si>
    <t>李四</t>
  </si>
  <si>
    <t>***</t>
  </si>
  <si>
    <r>
      <t xml:space="preserve">            山东</t>
    </r>
    <r>
      <rPr>
        <sz val="9"/>
        <rFont val="宋体"/>
        <family val="0"/>
      </rPr>
      <t>XX</t>
    </r>
    <r>
      <rPr>
        <sz val="9"/>
        <rFont val="宋体"/>
        <family val="0"/>
      </rPr>
      <t>有限公司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</si>
</sst>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_);[Red]\(0.0\)"/>
    <numFmt numFmtId="179" formatCode="#,##0.00_ "/>
    <numFmt numFmtId="180" formatCode="0_);[Red]\(0\)"/>
    <numFmt numFmtId="181" formatCode="0.00_);\(0.00\)"/>
    <numFmt numFmtId="182" formatCode="0.00;[Red]0.00"/>
    <numFmt numFmtId="183" formatCode="0.00_ ;[Red]\-0.00\ "/>
    <numFmt numFmtId="184" formatCode="#,##0.00_);[Red]\(#,##0.00\)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77" fontId="2" fillId="0" borderId="10" xfId="0" applyNumberFormat="1" applyFont="1" applyBorder="1" applyAlignment="1">
      <alignment horizontal="center"/>
    </xf>
    <xf numFmtId="179" fontId="2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184" fontId="1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/>
    </xf>
    <xf numFmtId="184" fontId="0" fillId="0" borderId="0" xfId="0" applyNumberFormat="1" applyAlignment="1">
      <alignment horizontal="right" vertical="center"/>
    </xf>
    <xf numFmtId="184" fontId="1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182" fontId="39" fillId="0" borderId="10" xfId="0" applyNumberFormat="1" applyFont="1" applyBorder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18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184" fontId="1" fillId="0" borderId="0" xfId="0" applyNumberFormat="1" applyFont="1" applyBorder="1" applyAlignment="1">
      <alignment horizontal="right" vertical="center" wrapText="1"/>
    </xf>
    <xf numFmtId="18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36164;&#34920;2012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资明细"/>
      <sheetName val="支付"/>
      <sheetName val="凭证"/>
    </sheetNames>
    <sheetDataSet>
      <sheetData sheetId="1">
        <row r="4">
          <cell r="D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6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12.50390625" style="1" customWidth="1"/>
    <col min="2" max="2" width="9.00390625" style="1" customWidth="1"/>
    <col min="3" max="3" width="9.50390625" style="1" customWidth="1"/>
    <col min="4" max="4" width="8.25390625" style="1" customWidth="1"/>
    <col min="5" max="6" width="8.375" style="1" customWidth="1"/>
    <col min="7" max="7" width="11.00390625" style="1" customWidth="1"/>
    <col min="8" max="8" width="6.875" style="1" customWidth="1"/>
    <col min="9" max="9" width="8.75390625" style="1" customWidth="1"/>
    <col min="10" max="10" width="9.00390625" style="2" customWidth="1"/>
    <col min="11" max="11" width="10.50390625" style="1" customWidth="1"/>
    <col min="12" max="12" width="10.50390625" style="2" bestFit="1" customWidth="1"/>
    <col min="13" max="13" width="9.00390625" style="1" customWidth="1"/>
    <col min="14" max="14" width="9.00390625" style="2" customWidth="1"/>
    <col min="15" max="15" width="10.625" style="1" customWidth="1"/>
  </cols>
  <sheetData>
    <row r="1" spans="1:15" ht="14.25">
      <c r="A1" s="40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ht="14.25">
      <c r="O2" s="11" t="s">
        <v>33</v>
      </c>
    </row>
    <row r="3" spans="1:15" ht="36.75" customHeight="1">
      <c r="A3" s="3" t="s">
        <v>0</v>
      </c>
      <c r="B3" s="4" t="s">
        <v>1</v>
      </c>
      <c r="C3" s="4" t="s">
        <v>9</v>
      </c>
      <c r="D3" s="4" t="s">
        <v>10</v>
      </c>
      <c r="E3" s="4" t="s">
        <v>11</v>
      </c>
      <c r="F3" s="4" t="s">
        <v>12</v>
      </c>
      <c r="G3" s="5" t="s">
        <v>13</v>
      </c>
      <c r="H3" s="4" t="s">
        <v>14</v>
      </c>
      <c r="I3" s="4" t="s">
        <v>2</v>
      </c>
      <c r="J3" s="6" t="s">
        <v>5</v>
      </c>
      <c r="K3" s="5" t="s">
        <v>15</v>
      </c>
      <c r="L3" s="6" t="s">
        <v>3</v>
      </c>
      <c r="M3" s="4" t="s">
        <v>4</v>
      </c>
      <c r="N3" s="6" t="s">
        <v>6</v>
      </c>
      <c r="O3" s="4" t="s">
        <v>7</v>
      </c>
    </row>
    <row r="4" spans="1:15" ht="14.25">
      <c r="A4" s="33" t="s">
        <v>8</v>
      </c>
      <c r="B4" s="8" t="s">
        <v>34</v>
      </c>
      <c r="C4" s="7">
        <v>2500</v>
      </c>
      <c r="D4" s="9">
        <v>25</v>
      </c>
      <c r="E4" s="9">
        <v>25</v>
      </c>
      <c r="F4" s="4">
        <v>25</v>
      </c>
      <c r="G4" s="4">
        <v>2500</v>
      </c>
      <c r="H4" s="4">
        <v>300</v>
      </c>
      <c r="I4" s="4">
        <f>F4*10</f>
        <v>250</v>
      </c>
      <c r="J4" s="6">
        <v>0</v>
      </c>
      <c r="K4" s="4">
        <f>SUM(G4:J4)</f>
        <v>3050</v>
      </c>
      <c r="L4" s="22">
        <v>262.5</v>
      </c>
      <c r="M4" s="10">
        <v>85</v>
      </c>
      <c r="N4" s="6">
        <v>0</v>
      </c>
      <c r="O4" s="6">
        <f>K4-L4-M4</f>
        <v>2702.5</v>
      </c>
    </row>
    <row r="5" spans="1:15" ht="14.25">
      <c r="A5" s="33"/>
      <c r="B5" s="8" t="s">
        <v>35</v>
      </c>
      <c r="C5" s="7">
        <v>2000</v>
      </c>
      <c r="D5" s="9">
        <v>25</v>
      </c>
      <c r="E5" s="9">
        <v>25</v>
      </c>
      <c r="F5" s="4">
        <v>25</v>
      </c>
      <c r="G5" s="4">
        <v>2000</v>
      </c>
      <c r="H5" s="4">
        <v>0</v>
      </c>
      <c r="I5" s="4">
        <f aca="true" t="shared" si="0" ref="I5:I23">F5*10</f>
        <v>250</v>
      </c>
      <c r="J5" s="6">
        <v>0</v>
      </c>
      <c r="K5" s="4">
        <f aca="true" t="shared" si="1" ref="K5:K23">SUM(G5:J5)</f>
        <v>2250</v>
      </c>
      <c r="L5" s="22">
        <v>224.07</v>
      </c>
      <c r="M5" s="10">
        <v>85</v>
      </c>
      <c r="N5" s="6">
        <v>0</v>
      </c>
      <c r="O5" s="6">
        <f aca="true" t="shared" si="2" ref="O5:O23">K5-L5-M5</f>
        <v>1940.93</v>
      </c>
    </row>
    <row r="6" spans="1:15" ht="14.25">
      <c r="A6" s="33"/>
      <c r="B6" s="8" t="s">
        <v>36</v>
      </c>
      <c r="C6" s="7">
        <v>1800</v>
      </c>
      <c r="D6" s="9">
        <v>25</v>
      </c>
      <c r="E6" s="9">
        <v>25</v>
      </c>
      <c r="F6" s="4">
        <v>25</v>
      </c>
      <c r="G6" s="4">
        <v>1800</v>
      </c>
      <c r="H6" s="4">
        <v>0</v>
      </c>
      <c r="I6" s="4">
        <f t="shared" si="0"/>
        <v>250</v>
      </c>
      <c r="J6" s="6">
        <v>0</v>
      </c>
      <c r="K6" s="4">
        <f t="shared" si="1"/>
        <v>2050</v>
      </c>
      <c r="L6" s="22">
        <v>224.07</v>
      </c>
      <c r="M6" s="10">
        <v>85</v>
      </c>
      <c r="N6" s="6">
        <v>0</v>
      </c>
      <c r="O6" s="6">
        <f t="shared" si="2"/>
        <v>1740.93</v>
      </c>
    </row>
    <row r="7" spans="1:15" ht="14.25">
      <c r="A7" s="33"/>
      <c r="B7" s="8" t="s">
        <v>36</v>
      </c>
      <c r="C7" s="7">
        <v>3000</v>
      </c>
      <c r="D7" s="9">
        <v>25</v>
      </c>
      <c r="E7" s="9">
        <v>25</v>
      </c>
      <c r="F7" s="4">
        <v>25</v>
      </c>
      <c r="G7" s="4">
        <v>3000</v>
      </c>
      <c r="H7" s="4">
        <v>0</v>
      </c>
      <c r="I7" s="4">
        <f t="shared" si="0"/>
        <v>250</v>
      </c>
      <c r="J7" s="6">
        <v>0</v>
      </c>
      <c r="K7" s="4">
        <f t="shared" si="1"/>
        <v>3250</v>
      </c>
      <c r="L7" s="22">
        <v>315</v>
      </c>
      <c r="M7" s="10">
        <v>85</v>
      </c>
      <c r="N7" s="6">
        <v>0</v>
      </c>
      <c r="O7" s="6">
        <f t="shared" si="2"/>
        <v>2850</v>
      </c>
    </row>
    <row r="8" spans="1:15" ht="14.25">
      <c r="A8" s="33"/>
      <c r="B8" s="8" t="s">
        <v>36</v>
      </c>
      <c r="C8" s="7">
        <v>2500</v>
      </c>
      <c r="D8" s="9">
        <v>25</v>
      </c>
      <c r="E8" s="9">
        <v>25</v>
      </c>
      <c r="F8" s="4">
        <v>25</v>
      </c>
      <c r="G8" s="4">
        <v>2500</v>
      </c>
      <c r="H8" s="4">
        <v>150</v>
      </c>
      <c r="I8" s="4">
        <f t="shared" si="0"/>
        <v>250</v>
      </c>
      <c r="J8" s="6">
        <v>0</v>
      </c>
      <c r="K8" s="4">
        <f t="shared" si="1"/>
        <v>2900</v>
      </c>
      <c r="L8" s="22">
        <v>262.5</v>
      </c>
      <c r="M8" s="10">
        <v>85</v>
      </c>
      <c r="N8" s="6">
        <v>0</v>
      </c>
      <c r="O8" s="6">
        <f t="shared" si="2"/>
        <v>2552.5</v>
      </c>
    </row>
    <row r="9" spans="1:15" ht="14.25">
      <c r="A9" s="33"/>
      <c r="B9" s="8" t="s">
        <v>36</v>
      </c>
      <c r="C9" s="7">
        <v>2000</v>
      </c>
      <c r="D9" s="9">
        <v>25</v>
      </c>
      <c r="E9" s="9">
        <v>25</v>
      </c>
      <c r="F9" s="4">
        <v>25</v>
      </c>
      <c r="G9" s="4">
        <v>2000</v>
      </c>
      <c r="H9" s="4">
        <v>100</v>
      </c>
      <c r="I9" s="4">
        <f t="shared" si="0"/>
        <v>250</v>
      </c>
      <c r="J9" s="6">
        <v>0</v>
      </c>
      <c r="K9" s="4">
        <f t="shared" si="1"/>
        <v>2350</v>
      </c>
      <c r="L9" s="22">
        <v>224.07</v>
      </c>
      <c r="M9" s="10">
        <v>85</v>
      </c>
      <c r="N9" s="6">
        <v>0</v>
      </c>
      <c r="O9" s="6">
        <f t="shared" si="2"/>
        <v>2040.9299999999998</v>
      </c>
    </row>
    <row r="10" spans="1:15" ht="14.25">
      <c r="A10" s="33"/>
      <c r="B10" s="8" t="s">
        <v>36</v>
      </c>
      <c r="C10" s="7">
        <v>1800</v>
      </c>
      <c r="D10" s="9">
        <v>25</v>
      </c>
      <c r="E10" s="9">
        <v>25</v>
      </c>
      <c r="F10" s="4">
        <v>25</v>
      </c>
      <c r="G10" s="4">
        <v>1800</v>
      </c>
      <c r="H10" s="4">
        <v>0</v>
      </c>
      <c r="I10" s="4">
        <f t="shared" si="0"/>
        <v>250</v>
      </c>
      <c r="J10" s="6">
        <v>0</v>
      </c>
      <c r="K10" s="4">
        <f t="shared" si="1"/>
        <v>2050</v>
      </c>
      <c r="L10" s="22">
        <v>224.07</v>
      </c>
      <c r="M10" s="10">
        <v>85</v>
      </c>
      <c r="N10" s="6">
        <v>0</v>
      </c>
      <c r="O10" s="6">
        <f t="shared" si="2"/>
        <v>1740.93</v>
      </c>
    </row>
    <row r="11" spans="1:15" ht="14.25">
      <c r="A11" s="33"/>
      <c r="B11" s="8" t="s">
        <v>36</v>
      </c>
      <c r="C11" s="7">
        <v>2000</v>
      </c>
      <c r="D11" s="9">
        <v>25</v>
      </c>
      <c r="E11" s="9">
        <v>25</v>
      </c>
      <c r="F11" s="4">
        <v>25</v>
      </c>
      <c r="G11" s="4">
        <v>2000</v>
      </c>
      <c r="H11" s="4">
        <v>0</v>
      </c>
      <c r="I11" s="4">
        <f t="shared" si="0"/>
        <v>250</v>
      </c>
      <c r="J11" s="6">
        <v>0</v>
      </c>
      <c r="K11" s="4">
        <f t="shared" si="1"/>
        <v>2250</v>
      </c>
      <c r="L11" s="22">
        <v>224.07</v>
      </c>
      <c r="M11" s="10">
        <v>85</v>
      </c>
      <c r="N11" s="6">
        <v>0</v>
      </c>
      <c r="O11" s="6">
        <f t="shared" si="2"/>
        <v>1940.93</v>
      </c>
    </row>
    <row r="12" spans="1:15" ht="14.25">
      <c r="A12" s="33"/>
      <c r="B12" s="8" t="s">
        <v>36</v>
      </c>
      <c r="C12" s="7">
        <v>1800</v>
      </c>
      <c r="D12" s="9">
        <v>25</v>
      </c>
      <c r="E12" s="9">
        <v>25</v>
      </c>
      <c r="F12" s="4">
        <v>25</v>
      </c>
      <c r="G12" s="4">
        <v>1800</v>
      </c>
      <c r="H12" s="4">
        <v>0</v>
      </c>
      <c r="I12" s="4">
        <f t="shared" si="0"/>
        <v>250</v>
      </c>
      <c r="J12" s="6">
        <v>0</v>
      </c>
      <c r="K12" s="4">
        <f t="shared" si="1"/>
        <v>2050</v>
      </c>
      <c r="L12" s="22">
        <v>224.07</v>
      </c>
      <c r="M12" s="10">
        <v>85</v>
      </c>
      <c r="N12" s="6">
        <v>0</v>
      </c>
      <c r="O12" s="6">
        <f t="shared" si="2"/>
        <v>1740.93</v>
      </c>
    </row>
    <row r="13" spans="1:15" ht="14.25">
      <c r="A13" s="33"/>
      <c r="B13" s="8" t="s">
        <v>36</v>
      </c>
      <c r="C13" s="7">
        <v>1800</v>
      </c>
      <c r="D13" s="9">
        <v>25</v>
      </c>
      <c r="E13" s="9">
        <v>25</v>
      </c>
      <c r="F13" s="4">
        <v>25</v>
      </c>
      <c r="G13" s="4">
        <v>1800</v>
      </c>
      <c r="H13" s="4">
        <v>0</v>
      </c>
      <c r="I13" s="4">
        <f t="shared" si="0"/>
        <v>250</v>
      </c>
      <c r="J13" s="6">
        <v>0</v>
      </c>
      <c r="K13" s="4">
        <f t="shared" si="1"/>
        <v>2050</v>
      </c>
      <c r="L13" s="22">
        <v>224.07</v>
      </c>
      <c r="M13" s="10">
        <v>85</v>
      </c>
      <c r="N13" s="6">
        <v>0</v>
      </c>
      <c r="O13" s="6">
        <f t="shared" si="2"/>
        <v>1740.93</v>
      </c>
    </row>
    <row r="14" spans="1:15" ht="14.25">
      <c r="A14" s="33"/>
      <c r="B14" s="8" t="s">
        <v>36</v>
      </c>
      <c r="C14" s="7">
        <v>1800</v>
      </c>
      <c r="D14" s="9">
        <v>26</v>
      </c>
      <c r="E14" s="9">
        <v>26</v>
      </c>
      <c r="F14" s="4">
        <v>26</v>
      </c>
      <c r="G14" s="4">
        <v>1800</v>
      </c>
      <c r="H14" s="4">
        <v>0</v>
      </c>
      <c r="I14" s="4">
        <f t="shared" si="0"/>
        <v>260</v>
      </c>
      <c r="J14" s="6">
        <v>0</v>
      </c>
      <c r="K14" s="4">
        <f t="shared" si="1"/>
        <v>2060</v>
      </c>
      <c r="L14" s="22">
        <v>224.07</v>
      </c>
      <c r="M14" s="10">
        <v>85</v>
      </c>
      <c r="N14" s="6">
        <v>0</v>
      </c>
      <c r="O14" s="6">
        <f t="shared" si="2"/>
        <v>1750.93</v>
      </c>
    </row>
    <row r="15" spans="1:15" ht="14.25">
      <c r="A15" s="33"/>
      <c r="B15" s="8" t="s">
        <v>36</v>
      </c>
      <c r="C15" s="7">
        <v>1800</v>
      </c>
      <c r="D15" s="9">
        <v>25</v>
      </c>
      <c r="E15" s="9">
        <v>25</v>
      </c>
      <c r="F15" s="4">
        <v>25</v>
      </c>
      <c r="G15" s="4">
        <v>1800</v>
      </c>
      <c r="H15" s="4">
        <v>0</v>
      </c>
      <c r="I15" s="4">
        <f t="shared" si="0"/>
        <v>250</v>
      </c>
      <c r="J15" s="6">
        <v>0</v>
      </c>
      <c r="K15" s="4">
        <f t="shared" si="1"/>
        <v>2050</v>
      </c>
      <c r="L15" s="22">
        <v>224.07</v>
      </c>
      <c r="M15" s="10">
        <v>85</v>
      </c>
      <c r="N15" s="6">
        <v>0</v>
      </c>
      <c r="O15" s="6">
        <f t="shared" si="2"/>
        <v>1740.93</v>
      </c>
    </row>
    <row r="16" spans="1:15" ht="14.25">
      <c r="A16" s="33"/>
      <c r="B16" s="8" t="s">
        <v>36</v>
      </c>
      <c r="C16" s="7">
        <v>2500</v>
      </c>
      <c r="D16" s="9">
        <v>25</v>
      </c>
      <c r="E16" s="9">
        <v>25</v>
      </c>
      <c r="F16" s="4">
        <v>25</v>
      </c>
      <c r="G16" s="4">
        <v>2500</v>
      </c>
      <c r="H16" s="4">
        <v>100</v>
      </c>
      <c r="I16" s="4">
        <f t="shared" si="0"/>
        <v>250</v>
      </c>
      <c r="J16" s="6">
        <v>0</v>
      </c>
      <c r="K16" s="4">
        <f t="shared" si="1"/>
        <v>2850</v>
      </c>
      <c r="L16" s="22">
        <v>262.5</v>
      </c>
      <c r="M16" s="10">
        <v>85</v>
      </c>
      <c r="N16" s="6">
        <v>0</v>
      </c>
      <c r="O16" s="6">
        <f t="shared" si="2"/>
        <v>2502.5</v>
      </c>
    </row>
    <row r="17" spans="1:15" ht="14.25">
      <c r="A17" s="33"/>
      <c r="B17" s="8" t="s">
        <v>36</v>
      </c>
      <c r="C17" s="7">
        <v>2500</v>
      </c>
      <c r="D17" s="9">
        <v>25</v>
      </c>
      <c r="E17" s="9">
        <v>25</v>
      </c>
      <c r="F17" s="4">
        <v>25</v>
      </c>
      <c r="G17" s="4">
        <v>2500</v>
      </c>
      <c r="H17" s="4">
        <v>0</v>
      </c>
      <c r="I17" s="4">
        <f t="shared" si="0"/>
        <v>250</v>
      </c>
      <c r="J17" s="6">
        <v>0</v>
      </c>
      <c r="K17" s="4">
        <f t="shared" si="1"/>
        <v>2750</v>
      </c>
      <c r="L17" s="22">
        <v>250</v>
      </c>
      <c r="M17" s="10">
        <v>85</v>
      </c>
      <c r="N17" s="6">
        <v>0</v>
      </c>
      <c r="O17" s="6">
        <f t="shared" si="2"/>
        <v>2415</v>
      </c>
    </row>
    <row r="18" spans="1:15" ht="14.25">
      <c r="A18" s="33"/>
      <c r="B18" s="8" t="s">
        <v>36</v>
      </c>
      <c r="C18" s="7">
        <v>1800</v>
      </c>
      <c r="D18" s="9">
        <v>25</v>
      </c>
      <c r="E18" s="9">
        <v>25</v>
      </c>
      <c r="F18" s="4">
        <v>25</v>
      </c>
      <c r="G18" s="4">
        <v>1800</v>
      </c>
      <c r="H18" s="4">
        <v>0</v>
      </c>
      <c r="I18" s="4">
        <f t="shared" si="0"/>
        <v>250</v>
      </c>
      <c r="J18" s="6">
        <v>0</v>
      </c>
      <c r="K18" s="4">
        <f t="shared" si="1"/>
        <v>2050</v>
      </c>
      <c r="L18" s="22">
        <v>213.4</v>
      </c>
      <c r="M18" s="10">
        <v>85</v>
      </c>
      <c r="N18" s="6">
        <v>0</v>
      </c>
      <c r="O18" s="6">
        <f t="shared" si="2"/>
        <v>1751.6</v>
      </c>
    </row>
    <row r="19" spans="1:15" ht="14.25">
      <c r="A19" s="33"/>
      <c r="B19" s="8" t="s">
        <v>36</v>
      </c>
      <c r="C19" s="7">
        <v>1800</v>
      </c>
      <c r="D19" s="9">
        <v>25</v>
      </c>
      <c r="E19" s="9">
        <v>25</v>
      </c>
      <c r="F19" s="4">
        <v>25</v>
      </c>
      <c r="G19" s="4">
        <v>1800</v>
      </c>
      <c r="H19" s="4">
        <v>0</v>
      </c>
      <c r="I19" s="4">
        <f t="shared" si="0"/>
        <v>250</v>
      </c>
      <c r="J19" s="6">
        <v>0</v>
      </c>
      <c r="K19" s="4">
        <f t="shared" si="1"/>
        <v>2050</v>
      </c>
      <c r="L19" s="22">
        <v>213.4</v>
      </c>
      <c r="M19" s="10">
        <v>85</v>
      </c>
      <c r="N19" s="6">
        <v>0</v>
      </c>
      <c r="O19" s="6">
        <f t="shared" si="2"/>
        <v>1751.6</v>
      </c>
    </row>
    <row r="20" spans="1:15" ht="14.25">
      <c r="A20" s="33"/>
      <c r="B20" s="8" t="s">
        <v>36</v>
      </c>
      <c r="C20" s="7">
        <v>1800</v>
      </c>
      <c r="D20" s="9">
        <v>25</v>
      </c>
      <c r="E20" s="9">
        <v>25</v>
      </c>
      <c r="F20" s="4">
        <v>25</v>
      </c>
      <c r="G20" s="4">
        <v>1800</v>
      </c>
      <c r="H20" s="4">
        <v>0</v>
      </c>
      <c r="I20" s="4">
        <f t="shared" si="0"/>
        <v>250</v>
      </c>
      <c r="J20" s="6">
        <v>0</v>
      </c>
      <c r="K20" s="4">
        <f t="shared" si="1"/>
        <v>2050</v>
      </c>
      <c r="L20" s="22">
        <v>213.4</v>
      </c>
      <c r="M20" s="10">
        <v>85</v>
      </c>
      <c r="N20" s="6">
        <v>0</v>
      </c>
      <c r="O20" s="6">
        <f t="shared" si="2"/>
        <v>1751.6</v>
      </c>
    </row>
    <row r="21" spans="1:15" ht="14.25">
      <c r="A21" s="33"/>
      <c r="B21" s="8" t="s">
        <v>36</v>
      </c>
      <c r="C21" s="7">
        <v>1800</v>
      </c>
      <c r="D21" s="9">
        <v>25</v>
      </c>
      <c r="E21" s="9">
        <v>25</v>
      </c>
      <c r="F21" s="4">
        <v>25</v>
      </c>
      <c r="G21" s="4">
        <v>1800</v>
      </c>
      <c r="H21" s="4">
        <v>50</v>
      </c>
      <c r="I21" s="4">
        <f t="shared" si="0"/>
        <v>250</v>
      </c>
      <c r="J21" s="6">
        <v>0</v>
      </c>
      <c r="K21" s="4">
        <f t="shared" si="1"/>
        <v>2100</v>
      </c>
      <c r="L21" s="22">
        <v>213.4</v>
      </c>
      <c r="M21" s="10">
        <v>85</v>
      </c>
      <c r="N21" s="6">
        <v>0</v>
      </c>
      <c r="O21" s="6">
        <f t="shared" si="2"/>
        <v>1801.6</v>
      </c>
    </row>
    <row r="22" spans="1:15" ht="14.25">
      <c r="A22" s="33"/>
      <c r="B22" s="8" t="s">
        <v>36</v>
      </c>
      <c r="C22" s="7">
        <v>1800</v>
      </c>
      <c r="D22" s="9">
        <v>26</v>
      </c>
      <c r="E22" s="9">
        <v>26</v>
      </c>
      <c r="F22" s="4">
        <v>26</v>
      </c>
      <c r="G22" s="4">
        <v>1800</v>
      </c>
      <c r="H22" s="4">
        <v>0</v>
      </c>
      <c r="I22" s="4">
        <f t="shared" si="0"/>
        <v>260</v>
      </c>
      <c r="J22" s="6">
        <v>0</v>
      </c>
      <c r="K22" s="4">
        <f t="shared" si="1"/>
        <v>2060</v>
      </c>
      <c r="L22" s="22">
        <v>213.4</v>
      </c>
      <c r="M22" s="10">
        <v>85</v>
      </c>
      <c r="N22" s="6">
        <v>0</v>
      </c>
      <c r="O22" s="6">
        <f t="shared" si="2"/>
        <v>1761.6</v>
      </c>
    </row>
    <row r="23" spans="1:15" ht="14.25">
      <c r="A23" s="33"/>
      <c r="B23" s="8" t="s">
        <v>36</v>
      </c>
      <c r="C23" s="7">
        <v>1800</v>
      </c>
      <c r="D23" s="9">
        <v>27</v>
      </c>
      <c r="E23" s="9">
        <v>27</v>
      </c>
      <c r="F23" s="4">
        <v>27</v>
      </c>
      <c r="G23" s="4">
        <v>1800</v>
      </c>
      <c r="H23" s="4">
        <v>0</v>
      </c>
      <c r="I23" s="4">
        <f t="shared" si="0"/>
        <v>270</v>
      </c>
      <c r="J23" s="6">
        <v>0</v>
      </c>
      <c r="K23" s="4">
        <f t="shared" si="1"/>
        <v>2070</v>
      </c>
      <c r="L23" s="22">
        <v>213.4</v>
      </c>
      <c r="M23" s="10">
        <v>85</v>
      </c>
      <c r="N23" s="6">
        <v>0</v>
      </c>
      <c r="O23" s="6">
        <f t="shared" si="2"/>
        <v>1771.6</v>
      </c>
    </row>
    <row r="24" spans="1:15" ht="33" customHeight="1">
      <c r="A24" s="12" t="s">
        <v>17</v>
      </c>
      <c r="B24" s="8"/>
      <c r="C24" s="7"/>
      <c r="D24" s="4"/>
      <c r="E24" s="9"/>
      <c r="F24" s="4"/>
      <c r="G24" s="4"/>
      <c r="H24" s="4"/>
      <c r="I24" s="4"/>
      <c r="J24" s="6"/>
      <c r="K24" s="4">
        <f>SUM(K4:K23)</f>
        <v>46340</v>
      </c>
      <c r="L24" s="22">
        <f>SUM(L4:L23)</f>
        <v>4649.53</v>
      </c>
      <c r="M24" s="10">
        <f>SUM(M4:M23)</f>
        <v>1700</v>
      </c>
      <c r="N24" s="6"/>
      <c r="O24" s="6">
        <f>SUM(O4:O23)</f>
        <v>39990.469999999994</v>
      </c>
    </row>
    <row r="25" spans="3:14" ht="14.25">
      <c r="C25" s="34" t="s">
        <v>16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3:14" ht="14.25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</sheetData>
  <sheetProtection/>
  <mergeCells count="3">
    <mergeCell ref="A1:O1"/>
    <mergeCell ref="A4:A23"/>
    <mergeCell ref="C25:N26"/>
  </mergeCells>
  <printOptions/>
  <pageMargins left="0.48" right="0.25" top="1" bottom="1" header="0.5" footer="0.5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E6:H18"/>
  <sheetViews>
    <sheetView zoomScalePageLayoutView="0" workbookViewId="0" topLeftCell="A1">
      <selection activeCell="A16" sqref="A16"/>
    </sheetView>
  </sheetViews>
  <sheetFormatPr defaultColWidth="9.00390625" defaultRowHeight="14.25"/>
  <cols>
    <col min="5" max="5" width="27.625" style="0" customWidth="1"/>
    <col min="6" max="6" width="22.75390625" style="0" customWidth="1"/>
    <col min="7" max="7" width="15.75390625" style="19" customWidth="1"/>
    <col min="8" max="8" width="16.75390625" style="19" customWidth="1"/>
  </cols>
  <sheetData>
    <row r="6" spans="5:8" s="13" customFormat="1" ht="14.25">
      <c r="E6" s="36"/>
      <c r="F6" s="36"/>
      <c r="G6" s="36"/>
      <c r="H6" s="36"/>
    </row>
    <row r="7" spans="5:8" s="13" customFormat="1" ht="14.25" customHeight="1">
      <c r="E7" s="38" t="s">
        <v>29</v>
      </c>
      <c r="F7" s="38"/>
      <c r="G7" s="38"/>
      <c r="H7" s="14"/>
    </row>
    <row r="8" spans="5:8" s="13" customFormat="1" ht="11.25" customHeight="1">
      <c r="E8" s="38"/>
      <c r="F8" s="38"/>
      <c r="G8" s="38"/>
      <c r="H8" s="15" t="s">
        <v>28</v>
      </c>
    </row>
    <row r="9" spans="5:8" s="21" customFormat="1" ht="14.25">
      <c r="E9" s="41" t="s">
        <v>37</v>
      </c>
      <c r="F9" s="39"/>
      <c r="G9" s="31"/>
      <c r="H9" s="20" t="s">
        <v>30</v>
      </c>
    </row>
    <row r="10" spans="5:8" s="21" customFormat="1" ht="14.25">
      <c r="E10" s="23"/>
      <c r="F10" s="31"/>
      <c r="G10" s="31"/>
      <c r="H10" s="20"/>
    </row>
    <row r="11" spans="5:8" s="16" customFormat="1" ht="24.75" customHeight="1">
      <c r="E11" s="24"/>
      <c r="F11" s="24"/>
      <c r="G11" s="25"/>
      <c r="H11" s="25"/>
    </row>
    <row r="12" spans="5:8" s="17" customFormat="1" ht="31.5" customHeight="1">
      <c r="E12" s="26" t="s">
        <v>27</v>
      </c>
      <c r="F12" s="26" t="s">
        <v>18</v>
      </c>
      <c r="G12" s="27">
        <f>'工资'!K24</f>
        <v>46340</v>
      </c>
      <c r="H12" s="27"/>
    </row>
    <row r="13" spans="5:8" s="17" customFormat="1" ht="31.5" customHeight="1">
      <c r="E13" s="26" t="s">
        <v>25</v>
      </c>
      <c r="F13" s="26" t="s">
        <v>19</v>
      </c>
      <c r="G13" s="27"/>
      <c r="H13" s="27">
        <f>'工资'!O24</f>
        <v>39990.469999999994</v>
      </c>
    </row>
    <row r="14" spans="5:8" s="17" customFormat="1" ht="31.5" customHeight="1">
      <c r="E14" s="26" t="s">
        <v>26</v>
      </c>
      <c r="F14" s="26" t="s">
        <v>20</v>
      </c>
      <c r="G14" s="27"/>
      <c r="H14" s="27">
        <f>'工资'!L24</f>
        <v>4649.53</v>
      </c>
    </row>
    <row r="15" spans="5:8" s="17" customFormat="1" ht="31.5" customHeight="1">
      <c r="E15" s="26" t="s">
        <v>21</v>
      </c>
      <c r="F15" s="26" t="s">
        <v>22</v>
      </c>
      <c r="G15" s="27"/>
      <c r="H15" s="27">
        <v>1700</v>
      </c>
    </row>
    <row r="16" spans="5:8" s="17" customFormat="1" ht="31.5" customHeight="1">
      <c r="E16" s="26" t="s">
        <v>23</v>
      </c>
      <c r="F16" s="26" t="s">
        <v>24</v>
      </c>
      <c r="G16" s="27"/>
      <c r="H16" s="27">
        <f>'[1]支付'!D4</f>
        <v>0</v>
      </c>
    </row>
    <row r="17" spans="5:8" s="18" customFormat="1" ht="17.25" customHeight="1">
      <c r="E17" s="29" t="s">
        <v>31</v>
      </c>
      <c r="F17" s="30"/>
      <c r="G17" s="28">
        <f>SUM(G12:G16)</f>
        <v>46340</v>
      </c>
      <c r="H17" s="27">
        <f>SUM(H12:H16)</f>
        <v>46339.99999999999</v>
      </c>
    </row>
    <row r="18" spans="5:8" ht="16.5" customHeight="1">
      <c r="E18" s="37"/>
      <c r="F18" s="37"/>
      <c r="G18" s="37"/>
      <c r="H18" s="37"/>
    </row>
    <row r="19" ht="24" customHeight="1"/>
  </sheetData>
  <sheetProtection/>
  <mergeCells count="4">
    <mergeCell ref="E6:H6"/>
    <mergeCell ref="E18:H18"/>
    <mergeCell ref="E7:G8"/>
    <mergeCell ref="E9:F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青岛社保服务网专题：2014-2015青岛劳动年检和工资指导线备案</dc:title>
  <dc:subject>www.qdshebao.com</dc:subject>
  <dc:creator>青岛社保服务网</dc:creator>
  <cp:keywords/>
  <dc:description/>
  <cp:lastModifiedBy>JackZeng</cp:lastModifiedBy>
  <cp:lastPrinted>2012-03-31T02:32:54Z</cp:lastPrinted>
  <dcterms:created xsi:type="dcterms:W3CDTF">1996-12-17T01:32:42Z</dcterms:created>
  <dcterms:modified xsi:type="dcterms:W3CDTF">2015-04-02T01:07:57Z</dcterms:modified>
  <cp:category/>
  <cp:version/>
  <cp:contentType/>
  <cp:contentStatus/>
</cp:coreProperties>
</file>